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ento_zošit"/>
  <mc:AlternateContent xmlns:mc="http://schemas.openxmlformats.org/markup-compatibility/2006">
    <mc:Choice Requires="x15">
      <x15ac:absPath xmlns:x15ac="http://schemas.microsoft.com/office/spreadsheetml/2010/11/ac" url="C:\Users\barcikova\Desktop\FST\Príručka FST\"/>
    </mc:Choice>
  </mc:AlternateContent>
  <xr:revisionPtr revIDLastSave="0" documentId="8_{F2A1524D-85EF-488B-B268-A0C2BC39E04F}" xr6:coauthVersionLast="47" xr6:coauthVersionMax="47" xr10:uidLastSave="{00000000-0000-0000-0000-000000000000}"/>
  <bookViews>
    <workbookView xWindow="-120" yWindow="-120" windowWidth="29040" windowHeight="15720" xr2:uid="{00000000-000D-0000-FFFF-FFFF00000000}"/>
  </bookViews>
  <sheets>
    <sheet name="Kalkulačk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1" l="1"/>
  <c r="J22" i="1"/>
  <c r="J23" i="1"/>
  <c r="J24" i="1"/>
  <c r="J25" i="1"/>
  <c r="J26" i="1"/>
  <c r="J27" i="1"/>
  <c r="J28" i="1"/>
  <c r="J29" i="1"/>
  <c r="H19" i="1" l="1"/>
  <c r="I19" i="1" l="1"/>
  <c r="I20" i="1"/>
  <c r="I21" i="1"/>
  <c r="I22" i="1"/>
  <c r="I23" i="1"/>
  <c r="I24" i="1"/>
  <c r="I25" i="1"/>
  <c r="I26" i="1"/>
  <c r="I27" i="1"/>
  <c r="I28" i="1"/>
  <c r="I29" i="1"/>
  <c r="H22" i="1" l="1"/>
  <c r="H20" i="1"/>
  <c r="H21" i="1"/>
  <c r="H23" i="1"/>
  <c r="H24" i="1"/>
  <c r="H25" i="1"/>
  <c r="H26" i="1"/>
  <c r="H27" i="1"/>
  <c r="H28" i="1"/>
  <c r="H29" i="1"/>
  <c r="E32" i="1" l="1"/>
  <c r="E35" i="1" s="1"/>
  <c r="B29" i="1"/>
  <c r="B28" i="1"/>
  <c r="B27" i="1"/>
  <c r="B24" i="1" l="1"/>
  <c r="E33" i="1" l="1"/>
  <c r="E34" i="1" s="1"/>
  <c r="J19" i="1" l="1"/>
  <c r="J20" i="1"/>
  <c r="F33" i="1"/>
  <c r="B20" i="1" l="1"/>
  <c r="B21" i="1" s="1"/>
  <c r="B22" i="1" s="1"/>
  <c r="B23" i="1" s="1"/>
  <c r="B25" i="1" s="1"/>
  <c r="B26" i="1" s="1"/>
  <c r="F32" i="1" l="1"/>
  <c r="F35" i="1" s="1"/>
  <c r="F34" i="1" l="1"/>
</calcChain>
</file>

<file path=xl/sharedStrings.xml><?xml version="1.0" encoding="utf-8"?>
<sst xmlns="http://schemas.openxmlformats.org/spreadsheetml/2006/main" count="47" uniqueCount="46">
  <si>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</si>
  <si>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</si>
  <si>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</si>
  <si>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</si>
  <si>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</si>
  <si>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</si>
  <si>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</si>
  <si>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</si>
  <si>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</si>
  <si>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</si>
  <si>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</si>
  <si>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</si>
  <si>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</si>
  <si>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</si>
  <si>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</si>
  <si>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</si>
  <si>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</si>
  <si>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</si>
  <si>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</si>
  <si>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</si>
  <si>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</si>
  <si>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</si>
  <si>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</si>
  <si>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</si>
  <si>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</si>
  <si>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</si>
  <si>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</si>
  <si>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</si>
  <si>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</si>
  <si>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</si>
  <si>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</si>
  <si>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</si>
  <si>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</si>
  <si>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</si>
  <si>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</si>
  <si>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</si>
  <si>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</si>
  <si>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</si>
  <si>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</si>
  <si>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</si>
  <si>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</si>
  <si>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</si>
  <si>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</si>
  <si>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</si>
  <si>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</si>
  <si>
    <t>Príloha č. 10 - Sankčná kalkulačka 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</si>
</sst>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1">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18" fillId="0" borderId="0" xfId="0" applyFont="1"/>
    <xf numFmtId="0" fontId="0" fillId="5" borderId="0" xfId="0" applyFill="1" applyAlignment="1">
      <alignment vertical="center" wrapText="1"/>
    </xf>
    <xf numFmtId="0" fontId="13" fillId="4" borderId="1" xfId="0" applyFont="1" applyFill="1" applyBorder="1" applyAlignment="1">
      <alignment horizontal="center"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1" fillId="0" borderId="1" xfId="0" applyFont="1" applyBorder="1" applyAlignment="1">
      <alignment horizontal="center" vertical="center" wrapText="1"/>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0</xdr:row>
          <xdr:rowOff>95250</xdr:rowOff>
        </xdr:from>
        <xdr:to>
          <xdr:col>5</xdr:col>
          <xdr:colOff>295275</xdr:colOff>
          <xdr:row>3</xdr:row>
          <xdr:rowOff>47625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18:J29" totalsRowShown="0" headerRowDxfId="12" headerRowBorderDxfId="11" tableBorderDxfId="10" totalsRowBorderDxfId="9">
  <tableColumns count="9">
    <tableColumn id="1" xr3:uid="{00000000-0010-0000-0000-000001000000}" name="P.č." dataDxfId="8">
      <calculatedColumnFormula>IF(C19="","",B18+1)</calculatedColumnFormula>
    </tableColumn>
    <tableColumn id="2" xr3:uid="{00000000-0010-0000-0000-000002000000}" name="kód MU" dataDxfId="7"/>
    <tableColumn id="3" xr3:uid="{00000000-0010-0000-0000-000003000000}" name="Typ MU" dataDxfId="6"/>
    <tableColumn id="4" xr3:uid="{00000000-0010-0000-0000-000004000000}" name="Cieľová hodnota MU 3" dataDxfId="5"/>
    <tableColumn id="5" xr3:uid="{00000000-0010-0000-0000-000005000000}" name="Skutočný/plánovaný stav MU 4" dataDxfId="4"/>
    <tableColumn id="6" xr3:uid="{00000000-0010-0000-0000-000006000000}" name="Vecná podmienenosť naplnenia hodnoty MU výsledku od naplnenia hodnoty MU výstupu 5" dataDxfId="3"/>
    <tableColumn id="7" xr3:uid="{00000000-0010-0000-0000-000007000000}" name="Percento naplnenia MU" dataDxfId="2" dataCellStyle="Percentá">
      <calculatedColumnFormula>IF(C19="","",IF($F19/E19&gt;1,100,IF(G19="Áno",100,F19/E19*100)))</calculatedColumnFormula>
    </tableColumn>
    <tableColumn id="11" xr3:uid="{00000000-0010-0000-0000-00000B000000}" name="Výsledné percento naplnenia MU výsledku bez vplyvu podmienosti" dataDxfId="1" dataCellStyle="Percentá">
      <calculatedColumnFormula>IF(C19="","",IF($F19/E19&gt;1,100,IF(D19="výsledok",F19/E19*100,"")))</calculatedColumnFormula>
    </tableColumn>
    <tableColumn id="8" xr3:uid="{00000000-0010-0000-0000-000008000000}" name="Výsledné percento naplnenia MU 6" dataDxfId="0" dataCellStyle="Percentá">
      <calculatedColumnFormula>IFERROR(IF(C19="","",IF($F19/E19&gt;1,100,IF((SUMIFS($I$19:$I$29,$D$19:$D$29,"výsledok")/COUNTIF($D$19:$D$29,"výsledok"))&lt;$D$13,F19/E19*100,IF(AND(G19="Áno",$E$34&gt;0),100,F19/E19*100)))),"")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M48"/>
  <sheetViews>
    <sheetView showGridLines="0" tabSelected="1" zoomScale="85" zoomScaleNormal="85" zoomScaleSheetLayoutView="100" workbookViewId="0">
      <selection activeCell="H1" sqref="H1"/>
    </sheetView>
  </sheetViews>
  <sheetFormatPr defaultColWidth="0" defaultRowHeight="15" zeroHeight="1" x14ac:dyDescent="0.25"/>
  <cols>
    <col min="1" max="1" width="2.5703125" style="1" customWidth="1"/>
    <col min="2" max="2" width="9.28515625" style="1" customWidth="1"/>
    <col min="3" max="3" width="37.28515625" style="1" customWidth="1"/>
    <col min="4" max="4" width="27.28515625" style="1" customWidth="1"/>
    <col min="5" max="5" width="22.7109375" style="1" customWidth="1"/>
    <col min="6" max="6" width="21.7109375" style="1" customWidth="1"/>
    <col min="7" max="7" width="22" style="3" customWidth="1"/>
    <col min="8" max="8" width="16.28515625" style="1" bestFit="1" customWidth="1"/>
    <col min="9" max="9" width="19.28515625" style="1" customWidth="1"/>
    <col min="10" max="10" width="14.7109375" style="1" customWidth="1"/>
    <col min="11" max="11" width="2.42578125" style="1" customWidth="1"/>
    <col min="12" max="16384" width="9.28515625" style="1" hidden="1"/>
  </cols>
  <sheetData>
    <row r="1" spans="2:13" x14ac:dyDescent="0.25">
      <c r="H1" s="1" t="s">
        <v>45</v>
      </c>
    </row>
    <row r="2" spans="2:13" x14ac:dyDescent="0.25"/>
    <row r="3" spans="2:13" x14ac:dyDescent="0.25"/>
    <row r="4" spans="2:13" x14ac:dyDescent="0.25"/>
    <row r="5" spans="2:13" ht="29.65" customHeight="1" x14ac:dyDescent="0.25">
      <c r="B5" s="29" t="s">
        <v>27</v>
      </c>
      <c r="C5" s="29"/>
      <c r="D5" s="29"/>
      <c r="E5" s="29"/>
      <c r="F5" s="29"/>
      <c r="G5" s="29"/>
      <c r="H5" s="29"/>
      <c r="I5" s="29"/>
      <c r="J5" s="29"/>
    </row>
    <row r="6" spans="2:13" x14ac:dyDescent="0.25">
      <c r="L6" s="1" t="s">
        <v>11</v>
      </c>
      <c r="M6" s="1" t="s">
        <v>13</v>
      </c>
    </row>
    <row r="7" spans="2:13" ht="26.25" x14ac:dyDescent="0.25">
      <c r="B7" s="28" t="s">
        <v>18</v>
      </c>
      <c r="C7" s="28"/>
      <c r="D7" s="28"/>
      <c r="E7" s="28"/>
      <c r="F7" s="28"/>
      <c r="L7" s="1" t="s">
        <v>12</v>
      </c>
      <c r="M7" s="1" t="s">
        <v>14</v>
      </c>
    </row>
    <row r="8" spans="2:13" ht="20.65" customHeight="1" x14ac:dyDescent="0.25">
      <c r="B8" s="32" t="s">
        <v>0</v>
      </c>
      <c r="C8" s="32"/>
      <c r="D8" s="35"/>
      <c r="E8" s="35"/>
      <c r="F8" s="35"/>
    </row>
    <row r="9" spans="2:13" ht="51.6" customHeight="1" x14ac:dyDescent="0.25">
      <c r="B9" s="34" t="s">
        <v>1</v>
      </c>
      <c r="C9" s="34"/>
      <c r="D9" s="33"/>
      <c r="E9" s="33"/>
      <c r="F9" s="33"/>
    </row>
    <row r="10" spans="2:13" ht="30" customHeight="1" x14ac:dyDescent="0.25">
      <c r="B10" s="32" t="s">
        <v>21</v>
      </c>
      <c r="C10" s="32"/>
      <c r="D10" s="33"/>
      <c r="E10" s="33"/>
      <c r="F10" s="33"/>
    </row>
    <row r="11" spans="2:13" ht="17.25" x14ac:dyDescent="0.25">
      <c r="B11" s="12" t="s">
        <v>2</v>
      </c>
      <c r="C11" s="11" t="s">
        <v>22</v>
      </c>
      <c r="D11" s="40"/>
      <c r="E11" s="40"/>
      <c r="F11" s="40"/>
    </row>
    <row r="12" spans="2:13" ht="45" x14ac:dyDescent="0.25">
      <c r="B12" s="12" t="s">
        <v>7</v>
      </c>
      <c r="C12" s="13" t="s">
        <v>36</v>
      </c>
      <c r="D12" s="39"/>
      <c r="E12" s="39"/>
      <c r="F12" s="39"/>
    </row>
    <row r="13" spans="2:13" ht="42" customHeight="1" x14ac:dyDescent="0.25">
      <c r="B13" s="12" t="s">
        <v>8</v>
      </c>
      <c r="C13" s="13" t="s">
        <v>37</v>
      </c>
      <c r="D13" s="39"/>
      <c r="E13" s="39"/>
      <c r="F13" s="39"/>
      <c r="H13" s="4"/>
      <c r="I13" s="4"/>
    </row>
    <row r="14" spans="2:13" ht="45" x14ac:dyDescent="0.25">
      <c r="B14" s="12" t="s">
        <v>9</v>
      </c>
      <c r="C14" s="13" t="s">
        <v>23</v>
      </c>
      <c r="D14" s="38"/>
      <c r="E14" s="38"/>
      <c r="F14" s="38"/>
      <c r="H14" s="4"/>
      <c r="I14" s="4"/>
    </row>
    <row r="15" spans="2:13" ht="45" x14ac:dyDescent="0.25">
      <c r="B15" s="12" t="s">
        <v>10</v>
      </c>
      <c r="C15" s="13" t="s">
        <v>24</v>
      </c>
      <c r="D15" s="38"/>
      <c r="E15" s="38"/>
      <c r="F15" s="38"/>
    </row>
    <row r="16" spans="2:13" x14ac:dyDescent="0.25">
      <c r="D16" s="5"/>
      <c r="F16" s="2"/>
    </row>
    <row r="17" spans="2:13" ht="26.25" x14ac:dyDescent="0.25">
      <c r="B17" s="28" t="s">
        <v>17</v>
      </c>
      <c r="C17" s="28"/>
      <c r="D17" s="28"/>
      <c r="E17" s="28"/>
      <c r="F17" s="28"/>
      <c r="G17" s="28"/>
      <c r="H17" s="28"/>
      <c r="I17" s="28"/>
      <c r="J17" s="28"/>
      <c r="L17" s="6"/>
      <c r="M17" s="6"/>
    </row>
    <row r="18" spans="2:13" s="6" customFormat="1" ht="62.65" customHeight="1" x14ac:dyDescent="0.25">
      <c r="B18" s="18" t="s">
        <v>3</v>
      </c>
      <c r="C18" s="18" t="s">
        <v>4</v>
      </c>
      <c r="D18" s="18" t="s">
        <v>5</v>
      </c>
      <c r="E18" s="18" t="s">
        <v>32</v>
      </c>
      <c r="F18" s="18" t="s">
        <v>31</v>
      </c>
      <c r="G18" s="18" t="s">
        <v>30</v>
      </c>
      <c r="H18" s="18" t="s">
        <v>6</v>
      </c>
      <c r="I18" s="18" t="s">
        <v>33</v>
      </c>
      <c r="J18" s="18" t="s">
        <v>29</v>
      </c>
      <c r="K18" s="7"/>
      <c r="L18" s="1"/>
      <c r="M18" s="1"/>
    </row>
    <row r="19" spans="2:13" x14ac:dyDescent="0.25">
      <c r="B19" s="14">
        <v>1</v>
      </c>
      <c r="C19" s="15"/>
      <c r="D19" s="15"/>
      <c r="E19" s="16"/>
      <c r="F19" s="16"/>
      <c r="G19" s="15"/>
      <c r="H19" s="17" t="str">
        <f t="shared" ref="H19:H29" si="0">IF(C19="","",IF($F19/E19&gt;1,100,IF(G19="Áno",100,F19/E19*100)))</f>
        <v/>
      </c>
      <c r="I19" s="17" t="str">
        <f t="shared" ref="I19:I29" si="1">IF(C19="","",IF($F19/E19&gt;1,100,IF(D19="výsledok",F19/E19*100,"")))</f>
        <v/>
      </c>
      <c r="J19" s="17" t="str">
        <f t="shared" ref="J19:J29" si="2">IFERROR(IF(C19="","",IF($F19/E19&gt;1,100,IF((SUMIFS($I$19:$I$29,$D$19:$D$29,"výsledok")/COUNTIF($D$19:$D$29,"výsledok"))&lt;$D$13,F19/E19*100,IF(AND(G19="Áno",$E$34&gt;0),100,F19/E19*100)))),"")</f>
        <v/>
      </c>
    </row>
    <row r="20" spans="2:13" x14ac:dyDescent="0.25">
      <c r="B20" s="14" t="str">
        <f>IF(C20="","",B19+1)</f>
        <v/>
      </c>
      <c r="C20" s="15"/>
      <c r="D20" s="15"/>
      <c r="E20" s="16"/>
      <c r="F20" s="16"/>
      <c r="G20" s="15"/>
      <c r="H20" s="17" t="str">
        <f t="shared" si="0"/>
        <v/>
      </c>
      <c r="I20" s="17" t="str">
        <f t="shared" si="1"/>
        <v/>
      </c>
      <c r="J20" s="17" t="str">
        <f t="shared" si="2"/>
        <v/>
      </c>
    </row>
    <row r="21" spans="2:13" x14ac:dyDescent="0.25">
      <c r="B21" s="14" t="str">
        <f>IF(C21="","",B20+1)</f>
        <v/>
      </c>
      <c r="C21" s="15"/>
      <c r="D21" s="15"/>
      <c r="E21" s="16"/>
      <c r="F21" s="16"/>
      <c r="G21" s="15"/>
      <c r="H21" s="17" t="str">
        <f t="shared" si="0"/>
        <v/>
      </c>
      <c r="I21" s="17" t="str">
        <f t="shared" si="1"/>
        <v/>
      </c>
      <c r="J21" s="17" t="str">
        <f t="shared" si="2"/>
        <v/>
      </c>
    </row>
    <row r="22" spans="2:13" x14ac:dyDescent="0.25">
      <c r="B22" s="14" t="str">
        <f>IF(C22="","",B21+1)</f>
        <v/>
      </c>
      <c r="C22" s="15"/>
      <c r="D22" s="15"/>
      <c r="E22" s="16"/>
      <c r="F22" s="16"/>
      <c r="G22" s="15"/>
      <c r="H22" s="17" t="str">
        <f t="shared" si="0"/>
        <v/>
      </c>
      <c r="I22" s="17" t="str">
        <f t="shared" si="1"/>
        <v/>
      </c>
      <c r="J22" s="17" t="str">
        <f t="shared" si="2"/>
        <v/>
      </c>
    </row>
    <row r="23" spans="2:13" x14ac:dyDescent="0.25">
      <c r="B23" s="14" t="str">
        <f>IF(C23="","",B22+1)</f>
        <v/>
      </c>
      <c r="C23" s="15"/>
      <c r="D23" s="15"/>
      <c r="E23" s="16"/>
      <c r="F23" s="16"/>
      <c r="G23" s="15"/>
      <c r="H23" s="17" t="str">
        <f t="shared" si="0"/>
        <v/>
      </c>
      <c r="I23" s="17" t="str">
        <f t="shared" si="1"/>
        <v/>
      </c>
      <c r="J23" s="17" t="str">
        <f t="shared" si="2"/>
        <v/>
      </c>
    </row>
    <row r="24" spans="2:13" x14ac:dyDescent="0.25">
      <c r="B24" s="14" t="str">
        <f>IF(C24="","",B23+1)</f>
        <v/>
      </c>
      <c r="C24" s="15"/>
      <c r="D24" s="15"/>
      <c r="E24" s="16"/>
      <c r="F24" s="16"/>
      <c r="G24" s="15"/>
      <c r="H24" s="17" t="str">
        <f t="shared" si="0"/>
        <v/>
      </c>
      <c r="I24" s="17" t="str">
        <f t="shared" si="1"/>
        <v/>
      </c>
      <c r="J24" s="17" t="str">
        <f t="shared" si="2"/>
        <v/>
      </c>
    </row>
    <row r="25" spans="2:13" x14ac:dyDescent="0.25">
      <c r="B25" s="14" t="str">
        <f>IF(C25="","",B23+1)</f>
        <v/>
      </c>
      <c r="C25" s="15"/>
      <c r="D25" s="15"/>
      <c r="E25" s="16"/>
      <c r="F25" s="16"/>
      <c r="G25" s="15"/>
      <c r="H25" s="17" t="str">
        <f t="shared" si="0"/>
        <v/>
      </c>
      <c r="I25" s="17" t="str">
        <f t="shared" si="1"/>
        <v/>
      </c>
      <c r="J25" s="17" t="str">
        <f t="shared" si="2"/>
        <v/>
      </c>
    </row>
    <row r="26" spans="2:13" x14ac:dyDescent="0.25">
      <c r="B26" s="14" t="str">
        <f>IF(C26="","",B25+1)</f>
        <v/>
      </c>
      <c r="C26" s="15"/>
      <c r="D26" s="15"/>
      <c r="E26" s="16"/>
      <c r="F26" s="16"/>
      <c r="G26" s="15"/>
      <c r="H26" s="17" t="str">
        <f t="shared" si="0"/>
        <v/>
      </c>
      <c r="I26" s="17" t="str">
        <f t="shared" si="1"/>
        <v/>
      </c>
      <c r="J26" s="17" t="str">
        <f t="shared" si="2"/>
        <v/>
      </c>
    </row>
    <row r="27" spans="2:13" ht="14.1" customHeight="1" x14ac:dyDescent="0.25">
      <c r="B27" s="14" t="str">
        <f>IF(C27="","",B26+1)</f>
        <v/>
      </c>
      <c r="C27" s="15"/>
      <c r="D27" s="15"/>
      <c r="E27" s="16"/>
      <c r="F27" s="16"/>
      <c r="G27" s="15"/>
      <c r="H27" s="17" t="str">
        <f t="shared" si="0"/>
        <v/>
      </c>
      <c r="I27" s="17" t="str">
        <f t="shared" si="1"/>
        <v/>
      </c>
      <c r="J27" s="17" t="str">
        <f t="shared" si="2"/>
        <v/>
      </c>
    </row>
    <row r="28" spans="2:13" x14ac:dyDescent="0.25">
      <c r="B28" s="14" t="str">
        <f>IF(C28="","",B27+1)</f>
        <v/>
      </c>
      <c r="C28" s="15"/>
      <c r="D28" s="15"/>
      <c r="E28" s="16"/>
      <c r="F28" s="16"/>
      <c r="G28" s="15"/>
      <c r="H28" s="17" t="str">
        <f t="shared" si="0"/>
        <v/>
      </c>
      <c r="I28" s="17" t="str">
        <f t="shared" si="1"/>
        <v/>
      </c>
      <c r="J28" s="17" t="str">
        <f t="shared" si="2"/>
        <v/>
      </c>
    </row>
    <row r="29" spans="2:13" x14ac:dyDescent="0.25">
      <c r="B29" s="14" t="str">
        <f>IF(C29="","",B28+1)</f>
        <v/>
      </c>
      <c r="C29" s="15"/>
      <c r="D29" s="15"/>
      <c r="E29" s="16"/>
      <c r="F29" s="16"/>
      <c r="G29" s="15"/>
      <c r="H29" s="17" t="str">
        <f t="shared" si="0"/>
        <v/>
      </c>
      <c r="I29" s="17" t="str">
        <f t="shared" si="1"/>
        <v/>
      </c>
      <c r="J29" s="17" t="str">
        <f t="shared" si="2"/>
        <v/>
      </c>
    </row>
    <row r="30" spans="2:13" x14ac:dyDescent="0.25">
      <c r="C30" s="3"/>
    </row>
    <row r="31" spans="2:13" ht="26.25" x14ac:dyDescent="0.3">
      <c r="B31" s="28" t="s">
        <v>20</v>
      </c>
      <c r="C31" s="28"/>
      <c r="D31" s="28"/>
      <c r="E31" s="10" t="s">
        <v>25</v>
      </c>
      <c r="F31" s="10" t="s">
        <v>26</v>
      </c>
      <c r="J31" s="26"/>
    </row>
    <row r="32" spans="2:13" x14ac:dyDescent="0.25">
      <c r="B32" s="19" t="s">
        <v>15</v>
      </c>
      <c r="C32" s="19"/>
      <c r="D32" s="20" t="s">
        <v>6</v>
      </c>
      <c r="E32" s="21" t="str">
        <f>IFERROR(SUMIFS($H$19:$H$29,$D$19:$D$29,"výstup")/COUNTIF($D$19:$D$29,"výstup"),"")</f>
        <v/>
      </c>
      <c r="F32" s="21" t="str">
        <f>IFERROR(SUMIFS($J$19:$J$29,$D$19:$D$29,"výsledok")/COUNTIF($D$19:$D$29,"výsledok"),"")</f>
        <v/>
      </c>
      <c r="I32" s="9"/>
    </row>
    <row r="33" spans="2:13" ht="45" x14ac:dyDescent="0.25">
      <c r="B33" s="19" t="s">
        <v>34</v>
      </c>
      <c r="C33" s="19"/>
      <c r="D33" s="20" t="s">
        <v>19</v>
      </c>
      <c r="E33" s="22">
        <f>D14/(95-D12)</f>
        <v>0</v>
      </c>
      <c r="F33" s="22">
        <f>D15/(95-D13)</f>
        <v>0</v>
      </c>
      <c r="G33" s="8"/>
      <c r="I33" s="9"/>
    </row>
    <row r="34" spans="2:13" ht="18" x14ac:dyDescent="0.25">
      <c r="B34" s="19" t="s">
        <v>35</v>
      </c>
      <c r="C34" s="19"/>
      <c r="D34" s="23" t="s">
        <v>28</v>
      </c>
      <c r="E34" s="25">
        <f>IF(COUNTIFS(Tabuľka1[Percento naplnenia MU],"&gt;0",Tabuľka1[Percento naplnenia MU],"&lt;"&amp;D12,Tabuľka1[Typ MU],"=výstup")&gt;0,"",IF(E32&lt;D12,"",IF(E32&gt;=95,0,(E33*(95-E32)))))</f>
        <v>0</v>
      </c>
      <c r="F34" s="25">
        <f>IF(F32&lt;D13,"",IF(F32&gt;=95,0,(F33*(95-F32))))</f>
        <v>0</v>
      </c>
      <c r="L34" s="9"/>
      <c r="M34" s="9"/>
    </row>
    <row r="35" spans="2:13" s="9" customFormat="1" ht="54" customHeight="1" x14ac:dyDescent="0.25">
      <c r="B35" s="31" t="s">
        <v>16</v>
      </c>
      <c r="C35" s="31"/>
      <c r="D35" s="31"/>
      <c r="E35" s="24" t="str">
        <f>IF(E32="","",IF(COUNTIFS(Tabuľka1[Typ MU],"výstup")=COUNTIFS(Tabuľka1[Typ MU],"výstup",Tabuľka1[Percento naplnenia MU],"&lt;"&amp;D12),"odstúpenie od Zmluvy o poskytnutý NFP",IF(COUNTIFS(Tabuľka1[Percento naplnenia MU],"&gt;0",Tabuľka1[Percento naplnenia MU],"&lt;"&amp;D12,Tabuľka1[Typ MU],"=výstup")&gt;0,"možnosť odstúpiť od Zmluvy o poskytnutí NFP, resp. udelenie maximálnej sankcie",IF(E32&lt;D12,"možnosť odstúpiť od Zmluvy o poskytnutí NFP, resp. udelenie maximálnej sankcie",(E34*D11/100)))))</f>
        <v/>
      </c>
      <c r="F35" s="24" t="str">
        <f>IF(F32="","",IF(F32&lt;D13,"možnosť odstúpiť od Zmluvy o poskytnutí NFP",(F34*D11/100)))</f>
        <v/>
      </c>
      <c r="G35" s="6"/>
      <c r="H35" s="1"/>
      <c r="J35" s="27"/>
      <c r="L35" s="1"/>
      <c r="M35" s="1"/>
    </row>
    <row r="36" spans="2:13" x14ac:dyDescent="0.25"/>
    <row r="37" spans="2:13" x14ac:dyDescent="0.25">
      <c r="B37" s="36" t="s">
        <v>42</v>
      </c>
      <c r="C37" s="36"/>
      <c r="D37" s="36"/>
      <c r="E37" s="36"/>
      <c r="F37" s="36"/>
      <c r="G37" s="36"/>
      <c r="H37" s="36"/>
      <c r="I37" s="36"/>
      <c r="J37" s="36"/>
    </row>
    <row r="38" spans="2:13" ht="36" customHeight="1" x14ac:dyDescent="0.25">
      <c r="B38" s="37" t="s">
        <v>43</v>
      </c>
      <c r="C38" s="37"/>
      <c r="D38" s="37"/>
      <c r="E38" s="37"/>
      <c r="F38" s="37"/>
      <c r="G38" s="37"/>
      <c r="H38" s="37"/>
      <c r="I38" s="37"/>
      <c r="J38" s="37"/>
    </row>
    <row r="39" spans="2:13" ht="33" customHeight="1" x14ac:dyDescent="0.25">
      <c r="B39" s="37" t="s">
        <v>41</v>
      </c>
      <c r="C39" s="37"/>
      <c r="D39" s="37"/>
      <c r="E39" s="37"/>
      <c r="F39" s="37"/>
      <c r="G39" s="37"/>
      <c r="H39" s="37"/>
      <c r="I39" s="37"/>
      <c r="J39" s="37"/>
    </row>
    <row r="40" spans="2:13" ht="35.25" customHeight="1" x14ac:dyDescent="0.25">
      <c r="B40" s="30" t="s">
        <v>44</v>
      </c>
      <c r="C40" s="30"/>
      <c r="D40" s="30"/>
      <c r="E40" s="30"/>
      <c r="F40" s="30"/>
      <c r="G40" s="30"/>
      <c r="H40" s="30"/>
      <c r="I40" s="30"/>
      <c r="J40" s="30"/>
    </row>
    <row r="41" spans="2:13" ht="30.75" customHeight="1" x14ac:dyDescent="0.25">
      <c r="B41" s="37" t="s">
        <v>40</v>
      </c>
      <c r="C41" s="37"/>
      <c r="D41" s="37"/>
      <c r="E41" s="37"/>
      <c r="F41" s="37"/>
      <c r="G41" s="37"/>
      <c r="H41" s="37"/>
      <c r="I41" s="37"/>
      <c r="J41" s="37"/>
    </row>
    <row r="42" spans="2:13" ht="29.1" customHeight="1" x14ac:dyDescent="0.25">
      <c r="B42" s="37" t="s">
        <v>38</v>
      </c>
      <c r="C42" s="37"/>
      <c r="D42" s="37"/>
      <c r="E42" s="37"/>
      <c r="F42" s="37"/>
      <c r="G42" s="37"/>
      <c r="H42" s="37"/>
      <c r="I42" s="37"/>
      <c r="J42" s="37"/>
    </row>
    <row r="43" spans="2:13" ht="19.149999999999999" customHeight="1" x14ac:dyDescent="0.25">
      <c r="B43" s="37" t="s">
        <v>39</v>
      </c>
      <c r="C43" s="37"/>
      <c r="D43" s="37"/>
      <c r="E43" s="37"/>
      <c r="F43" s="37"/>
      <c r="G43" s="37"/>
      <c r="H43" s="37"/>
      <c r="I43" s="37"/>
      <c r="J43" s="37"/>
    </row>
    <row r="44" spans="2:13" x14ac:dyDescent="0.25">
      <c r="B44" s="30"/>
      <c r="C44" s="30"/>
      <c r="D44" s="30"/>
      <c r="E44" s="30"/>
      <c r="F44" s="30"/>
      <c r="G44" s="30"/>
      <c r="H44" s="30"/>
      <c r="I44" s="30"/>
      <c r="J44" s="30"/>
    </row>
    <row r="45" spans="2:13" x14ac:dyDescent="0.25"/>
    <row r="46" spans="2:13" x14ac:dyDescent="0.25"/>
    <row r="47" spans="2:13" x14ac:dyDescent="0.25"/>
    <row r="48" spans="2:13" x14ac:dyDescent="0.25"/>
  </sheetData>
  <mergeCells count="24">
    <mergeCell ref="B38:J38"/>
    <mergeCell ref="D9:F9"/>
    <mergeCell ref="D15:F15"/>
    <mergeCell ref="D14:F14"/>
    <mergeCell ref="D13:F13"/>
    <mergeCell ref="D12:F12"/>
    <mergeCell ref="D11:F11"/>
    <mergeCell ref="B17:J17"/>
    <mergeCell ref="B7:F7"/>
    <mergeCell ref="B31:D31"/>
    <mergeCell ref="B5:J5"/>
    <mergeCell ref="B44:J44"/>
    <mergeCell ref="B35:D35"/>
    <mergeCell ref="B10:C10"/>
    <mergeCell ref="D10:F10"/>
    <mergeCell ref="B8:C8"/>
    <mergeCell ref="B9:C9"/>
    <mergeCell ref="D8:F8"/>
    <mergeCell ref="B37:J37"/>
    <mergeCell ref="B43:J43"/>
    <mergeCell ref="B42:J42"/>
    <mergeCell ref="B41:J41"/>
    <mergeCell ref="B40:J40"/>
    <mergeCell ref="B39:J39"/>
  </mergeCells>
  <conditionalFormatting sqref="E34:F34">
    <cfRule type="colorScale" priority="3">
      <colorScale>
        <cfvo type="num" val="0"/>
        <cfvo type="num" val="0.01"/>
        <color theme="8" tint="-0.249977111117893"/>
        <color rgb="FFFF0000"/>
      </colorScale>
    </cfRule>
  </conditionalFormatting>
  <conditionalFormatting sqref="K18">
    <cfRule type="colorScale" priority="7">
      <colorScale>
        <cfvo type="min"/>
        <cfvo type="max"/>
        <color rgb="FFFF7128"/>
        <color rgb="FFFFEF9C"/>
      </colorScale>
    </cfRule>
  </conditionalFormatting>
  <dataValidations disablePrompts="1" count="2">
    <dataValidation type="list" allowBlank="1" showInputMessage="1" showErrorMessage="1" sqref="D19:D29" xr:uid="{00000000-0002-0000-0000-000000000000}">
      <formula1>$L$6:$L$7</formula1>
    </dataValidation>
    <dataValidation type="list" allowBlank="1" showInputMessage="1" showErrorMessage="1" sqref="G19:G29" xr:uid="{00000000-0002-0000-0000-000001000000}">
      <formula1>$M$6:$M$8</formula1>
    </dataValidation>
  </dataValidations>
  <pageMargins left="0.23622047244094491" right="0.23622047244094491" top="0.74803149606299213" bottom="0.74803149606299213" header="0.31496062992125984" footer="0.31496062992125984"/>
  <pageSetup paperSize="9" scale="45" orientation="landscape" r:id="rId1"/>
  <headerFooter>
    <oddFooter>&amp;C&amp;P/&amp;N</oddFooter>
  </headerFooter>
  <ignoredErrors>
    <ignoredError sqref="B25 B19" calculatedColumn="1"/>
  </ignoredErrors>
  <drawing r:id="rId2"/>
  <legacyDrawing r:id="rId3"/>
  <oleObjects>
    <mc:AlternateContent xmlns:mc="http://schemas.openxmlformats.org/markup-compatibility/2006">
      <mc:Choice Requires="x14">
        <oleObject progId="Word.Document.12" shapeId="1025" r:id="rId4">
          <objectPr defaultSize="0" autoPict="0" r:id="rId5">
            <anchor moveWithCells="1">
              <from>
                <xdr:col>1</xdr:col>
                <xdr:colOff>371475</xdr:colOff>
                <xdr:row>0</xdr:row>
                <xdr:rowOff>95250</xdr:rowOff>
              </from>
              <to>
                <xdr:col>5</xdr:col>
                <xdr:colOff>295275</xdr:colOff>
                <xdr:row>3</xdr:row>
                <xdr:rowOff>47625</xdr:rowOff>
              </to>
            </anchor>
          </objectPr>
        </oleObject>
      </mc:Choice>
      <mc:Fallback>
        <oleObject progId="Word.Document.12" shapeId="1025" r:id="rId4"/>
      </mc:Fallback>
    </mc:AlternateContent>
  </oleObjects>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Barcíková, Eva</cp:lastModifiedBy>
  <cp:lastPrinted>2025-09-19T06:33:48Z</cp:lastPrinted>
  <dcterms:created xsi:type="dcterms:W3CDTF">2024-09-03T14:13:51Z</dcterms:created>
  <dcterms:modified xsi:type="dcterms:W3CDTF">2025-10-28T14:29:54Z</dcterms:modified>
</cp:coreProperties>
</file>